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G36" i="1"/>
  <c r="F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G25" i="1"/>
  <c r="F25" i="1"/>
  <c r="E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G16" i="1"/>
  <c r="F16" i="1"/>
  <c r="E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42" i="1" l="1"/>
  <c r="H42" i="1" s="1"/>
  <c r="H55" i="1"/>
  <c r="H64" i="1"/>
  <c r="H75" i="1"/>
  <c r="E36" i="1"/>
  <c r="H36" i="1" s="1"/>
  <c r="H8" i="1"/>
  <c r="H6" i="1" s="1"/>
  <c r="H5" i="1" s="1"/>
  <c r="H79" i="1" s="1"/>
  <c r="E5" i="1" l="1"/>
  <c r="E79" i="1" s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<sst xmlns="http://schemas.openxmlformats.org/spreadsheetml/2006/main" count="137" uniqueCount="105">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</sst>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view="pageBreakPreview" topLeftCell="A44" zoomScale="60" zoomScaleNormal="100" workbookViewId="0">
      <selection activeCell="C86" sqref="C86"/>
    </sheetView>
  </sheetViews>
  <sheetFormatPr baseColWidth="10" defaultRowHeight="11.25" x14ac:dyDescent="0.2"/>
  <cols>
    <col min="1" max="1" width="5" style="1" customWidth="1"/>
    <col min="2" max="2" width="56.42578125" style="1" customWidth="1"/>
    <col min="3" max="4" width="15.28515625" style="1" customWidth="1"/>
    <col min="5" max="5" width="25" style="1" customWidth="1"/>
    <col min="6" max="8" width="15.28515625" style="1" customWidth="1"/>
    <col min="9" max="16384" width="11.42578125" style="1"/>
  </cols>
  <sheetData>
    <row r="1" spans="1:8" ht="45.95" customHeight="1" x14ac:dyDescent="0.2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 x14ac:dyDescent="0.2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 x14ac:dyDescent="0.2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 x14ac:dyDescent="0.2">
      <c r="A4" s="5"/>
      <c r="B4" s="6"/>
      <c r="C4" s="7"/>
      <c r="D4" s="7"/>
      <c r="E4" s="7"/>
      <c r="F4" s="7"/>
      <c r="G4" s="7"/>
      <c r="H4" s="7"/>
    </row>
    <row r="5" spans="1:8" ht="12.75" customHeight="1" x14ac:dyDescent="0.2">
      <c r="A5" s="28" t="s">
        <v>9</v>
      </c>
      <c r="B5" s="29"/>
      <c r="C5" s="8">
        <f>C6+C16+C25+C36</f>
        <v>22356323.960000001</v>
      </c>
      <c r="D5" s="8">
        <f t="shared" ref="D5:H5" si="0">D6+D16+D25+D36</f>
        <v>2890877.85</v>
      </c>
      <c r="E5" s="8">
        <f t="shared" si="0"/>
        <v>25247201.810000002</v>
      </c>
      <c r="F5" s="8">
        <f t="shared" si="0"/>
        <v>786306.5</v>
      </c>
      <c r="G5" s="8">
        <f t="shared" si="0"/>
        <v>786306.5</v>
      </c>
      <c r="H5" s="8">
        <f t="shared" si="0"/>
        <v>24460895.310000002</v>
      </c>
    </row>
    <row r="6" spans="1:8" ht="12.75" customHeight="1" x14ac:dyDescent="0.2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x14ac:dyDescent="0.2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x14ac:dyDescent="0.2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x14ac:dyDescent="0.2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x14ac:dyDescent="0.2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x14ac:dyDescent="0.2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x14ac:dyDescent="0.2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x14ac:dyDescent="0.2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x14ac:dyDescent="0.2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 x14ac:dyDescent="0.2">
      <c r="A15" s="12"/>
      <c r="B15" s="13"/>
      <c r="C15" s="8"/>
      <c r="D15" s="8"/>
      <c r="E15" s="8"/>
      <c r="F15" s="8"/>
      <c r="G15" s="8"/>
      <c r="H15" s="8"/>
    </row>
    <row r="16" spans="1:8" ht="15" x14ac:dyDescent="0.2">
      <c r="A16" s="18" t="s">
        <v>27</v>
      </c>
      <c r="B16" s="19"/>
      <c r="C16" s="8">
        <f>SUM(C17:C23)</f>
        <v>22356323.960000001</v>
      </c>
      <c r="D16" s="8">
        <f t="shared" ref="D16:G16" si="4">SUM(D17:D23)</f>
        <v>2890877.85</v>
      </c>
      <c r="E16" s="8">
        <f t="shared" si="4"/>
        <v>25247201.810000002</v>
      </c>
      <c r="F16" s="8">
        <f t="shared" si="4"/>
        <v>786306.5</v>
      </c>
      <c r="G16" s="8">
        <f t="shared" si="4"/>
        <v>786306.5</v>
      </c>
      <c r="H16" s="8">
        <f t="shared" si="3"/>
        <v>24460895.310000002</v>
      </c>
    </row>
    <row r="17" spans="1:8" x14ac:dyDescent="0.2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x14ac:dyDescent="0.2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x14ac:dyDescent="0.2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x14ac:dyDescent="0.2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 x14ac:dyDescent="0.2">
      <c r="A21" s="9" t="s">
        <v>36</v>
      </c>
      <c r="B21" s="10" t="s">
        <v>37</v>
      </c>
      <c r="C21" s="11">
        <v>22356323.960000001</v>
      </c>
      <c r="D21" s="11">
        <v>2890877.85</v>
      </c>
      <c r="E21" s="11">
        <f t="shared" si="5"/>
        <v>25247201.810000002</v>
      </c>
      <c r="F21" s="11">
        <v>786306.5</v>
      </c>
      <c r="G21" s="11">
        <v>786306.5</v>
      </c>
      <c r="H21" s="11">
        <f t="shared" si="3"/>
        <v>24460895.310000002</v>
      </c>
    </row>
    <row r="22" spans="1:8" x14ac:dyDescent="0.2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x14ac:dyDescent="0.2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 x14ac:dyDescent="0.2">
      <c r="A24" s="12"/>
      <c r="B24" s="13"/>
      <c r="C24" s="8"/>
      <c r="D24" s="8"/>
      <c r="E24" s="8"/>
      <c r="F24" s="8"/>
      <c r="G24" s="8"/>
      <c r="H24" s="8"/>
    </row>
    <row r="25" spans="1:8" ht="15" x14ac:dyDescent="0.2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x14ac:dyDescent="0.2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x14ac:dyDescent="0.2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x14ac:dyDescent="0.2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x14ac:dyDescent="0.2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x14ac:dyDescent="0.2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x14ac:dyDescent="0.2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x14ac:dyDescent="0.2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x14ac:dyDescent="0.2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x14ac:dyDescent="0.2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 x14ac:dyDescent="0.2">
      <c r="A35" s="12"/>
      <c r="B35" s="13"/>
      <c r="C35" s="8"/>
      <c r="D35" s="8"/>
      <c r="E35" s="8"/>
      <c r="F35" s="8"/>
      <c r="G35" s="8"/>
      <c r="H35" s="8"/>
    </row>
    <row r="36" spans="1:8" ht="15" x14ac:dyDescent="0.2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x14ac:dyDescent="0.2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 x14ac:dyDescent="0.2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x14ac:dyDescent="0.2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x14ac:dyDescent="0.2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 x14ac:dyDescent="0.2">
      <c r="A41" s="12"/>
      <c r="B41" s="13"/>
      <c r="C41" s="8"/>
      <c r="D41" s="8"/>
      <c r="E41" s="8"/>
      <c r="F41" s="8"/>
      <c r="G41" s="8"/>
      <c r="H41" s="8"/>
    </row>
    <row r="42" spans="1:8" ht="15" x14ac:dyDescent="0.2">
      <c r="A42" s="18" t="s">
        <v>70</v>
      </c>
      <c r="B42" s="19"/>
      <c r="C42" s="8">
        <f>C43+C53+C62+C73</f>
        <v>0</v>
      </c>
      <c r="D42" s="8">
        <f t="shared" ref="D42:G42" si="10">D43+D53+D62+D73</f>
        <v>18247876.530000001</v>
      </c>
      <c r="E42" s="8">
        <f t="shared" si="10"/>
        <v>18247876.530000001</v>
      </c>
      <c r="F42" s="8">
        <f t="shared" si="10"/>
        <v>35788.910000000003</v>
      </c>
      <c r="G42" s="8">
        <f t="shared" si="10"/>
        <v>22637.91</v>
      </c>
      <c r="H42" s="8">
        <f t="shared" si="3"/>
        <v>18212087.620000001</v>
      </c>
    </row>
    <row r="43" spans="1:8" ht="15" x14ac:dyDescent="0.2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x14ac:dyDescent="0.2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x14ac:dyDescent="0.2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x14ac:dyDescent="0.2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x14ac:dyDescent="0.2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x14ac:dyDescent="0.2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x14ac:dyDescent="0.2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x14ac:dyDescent="0.2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x14ac:dyDescent="0.2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 x14ac:dyDescent="0.2">
      <c r="A52" s="12"/>
      <c r="B52" s="13"/>
      <c r="C52" s="8"/>
      <c r="D52" s="8"/>
      <c r="E52" s="8"/>
      <c r="F52" s="8"/>
      <c r="G52" s="8"/>
      <c r="H52" s="8"/>
    </row>
    <row r="53" spans="1:8" ht="15" x14ac:dyDescent="0.2">
      <c r="A53" s="18" t="s">
        <v>27</v>
      </c>
      <c r="B53" s="19"/>
      <c r="C53" s="8">
        <f>SUM(C54:C60)</f>
        <v>0</v>
      </c>
      <c r="D53" s="8">
        <f t="shared" ref="D53:G53" si="13">SUM(D54:D60)</f>
        <v>18247876.530000001</v>
      </c>
      <c r="E53" s="8">
        <f t="shared" si="13"/>
        <v>18247876.530000001</v>
      </c>
      <c r="F53" s="8">
        <f t="shared" si="13"/>
        <v>35788.910000000003</v>
      </c>
      <c r="G53" s="8">
        <f t="shared" si="13"/>
        <v>22637.91</v>
      </c>
      <c r="H53" s="8">
        <f t="shared" si="3"/>
        <v>18212087.620000001</v>
      </c>
    </row>
    <row r="54" spans="1:8" x14ac:dyDescent="0.2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x14ac:dyDescent="0.2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x14ac:dyDescent="0.2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x14ac:dyDescent="0.2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x14ac:dyDescent="0.2">
      <c r="A58" s="9" t="s">
        <v>83</v>
      </c>
      <c r="B58" s="10" t="s">
        <v>37</v>
      </c>
      <c r="C58" s="11">
        <v>0</v>
      </c>
      <c r="D58" s="11">
        <v>18247876.530000001</v>
      </c>
      <c r="E58" s="11">
        <f t="shared" si="14"/>
        <v>18247876.530000001</v>
      </c>
      <c r="F58" s="11">
        <v>35788.910000000003</v>
      </c>
      <c r="G58" s="11">
        <v>22637.91</v>
      </c>
      <c r="H58" s="11">
        <f t="shared" si="3"/>
        <v>18212087.620000001</v>
      </c>
    </row>
    <row r="59" spans="1:8" x14ac:dyDescent="0.2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x14ac:dyDescent="0.2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 x14ac:dyDescent="0.2">
      <c r="A61" s="12"/>
      <c r="B61" s="13"/>
      <c r="C61" s="8"/>
      <c r="D61" s="8"/>
      <c r="E61" s="8"/>
      <c r="F61" s="8"/>
      <c r="G61" s="8"/>
      <c r="H61" s="8"/>
    </row>
    <row r="62" spans="1:8" ht="15" x14ac:dyDescent="0.2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x14ac:dyDescent="0.2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x14ac:dyDescent="0.2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x14ac:dyDescent="0.2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x14ac:dyDescent="0.2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x14ac:dyDescent="0.2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x14ac:dyDescent="0.2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x14ac:dyDescent="0.2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x14ac:dyDescent="0.2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x14ac:dyDescent="0.2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 x14ac:dyDescent="0.2">
      <c r="A72" s="12"/>
      <c r="B72" s="13"/>
      <c r="C72" s="8"/>
      <c r="D72" s="8"/>
      <c r="E72" s="8"/>
      <c r="F72" s="8"/>
      <c r="G72" s="8"/>
      <c r="H72" s="8"/>
    </row>
    <row r="73" spans="1:8" ht="15" x14ac:dyDescent="0.2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x14ac:dyDescent="0.2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 x14ac:dyDescent="0.2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x14ac:dyDescent="0.2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x14ac:dyDescent="0.2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 x14ac:dyDescent="0.2">
      <c r="A78" s="12"/>
      <c r="B78" s="13"/>
      <c r="C78" s="8"/>
      <c r="D78" s="8"/>
      <c r="E78" s="8"/>
      <c r="F78" s="8"/>
      <c r="G78" s="8"/>
      <c r="H78" s="8"/>
    </row>
    <row r="79" spans="1:8" ht="15" x14ac:dyDescent="0.2">
      <c r="A79" s="18" t="s">
        <v>99</v>
      </c>
      <c r="B79" s="19"/>
      <c r="C79" s="8">
        <f>C5+C42</f>
        <v>22356323.960000001</v>
      </c>
      <c r="D79" s="8">
        <f t="shared" ref="D79:H79" si="20">D5+D42</f>
        <v>21138754.380000003</v>
      </c>
      <c r="E79" s="8">
        <f t="shared" si="20"/>
        <v>43495078.340000004</v>
      </c>
      <c r="F79" s="8">
        <f t="shared" si="20"/>
        <v>822095.41</v>
      </c>
      <c r="G79" s="8">
        <f t="shared" si="20"/>
        <v>808944.41</v>
      </c>
      <c r="H79" s="8">
        <f t="shared" si="20"/>
        <v>42672982.930000007</v>
      </c>
    </row>
    <row r="80" spans="1:8" ht="5.0999999999999996" customHeight="1" x14ac:dyDescent="0.2">
      <c r="A80" s="15"/>
      <c r="B80" s="16"/>
      <c r="C80" s="17"/>
      <c r="D80" s="17"/>
      <c r="E80" s="17"/>
      <c r="F80" s="17"/>
      <c r="G80" s="17"/>
      <c r="H80" s="17"/>
    </row>
    <row r="81" spans="1:8" x14ac:dyDescent="0.2">
      <c r="A81" s="31" t="s">
        <v>100</v>
      </c>
      <c r="B81" s="31"/>
      <c r="C81" s="31"/>
      <c r="D81" s="31"/>
      <c r="E81" s="31"/>
      <c r="F81" s="31"/>
      <c r="G81" s="31"/>
      <c r="H81" s="31"/>
    </row>
    <row r="82" spans="1:8" ht="12.75" x14ac:dyDescent="0.2">
      <c r="A82" s="32"/>
      <c r="B82" s="33"/>
      <c r="C82" s="34"/>
      <c r="D82" s="34"/>
      <c r="E82" s="35"/>
      <c r="F82" s="36"/>
      <c r="G82" s="33"/>
      <c r="H82" s="34"/>
    </row>
    <row r="83" spans="1:8" ht="12.75" x14ac:dyDescent="0.2">
      <c r="A83" s="37"/>
      <c r="B83" s="37"/>
      <c r="C83" s="34"/>
      <c r="D83" s="35"/>
      <c r="E83" s="38"/>
      <c r="F83" s="38"/>
      <c r="G83" s="34"/>
    </row>
    <row r="84" spans="1:8" ht="12.75" x14ac:dyDescent="0.2">
      <c r="A84" s="39" t="s">
        <v>101</v>
      </c>
      <c r="B84" s="39"/>
      <c r="C84" s="34"/>
      <c r="D84" s="40" t="s">
        <v>102</v>
      </c>
      <c r="E84" s="40"/>
      <c r="F84" s="41"/>
    </row>
    <row r="85" spans="1:8" ht="12.75" x14ac:dyDescent="0.2">
      <c r="A85" s="42" t="s">
        <v>103</v>
      </c>
      <c r="B85" s="42"/>
      <c r="C85" s="43"/>
      <c r="D85" s="44" t="s">
        <v>104</v>
      </c>
      <c r="E85" s="44"/>
      <c r="F85" s="41"/>
    </row>
  </sheetData>
  <mergeCells count="22">
    <mergeCell ref="A85:B85"/>
    <mergeCell ref="D85:E85"/>
    <mergeCell ref="A6:B6"/>
    <mergeCell ref="A81:H81"/>
    <mergeCell ref="A83:B83"/>
    <mergeCell ref="E83:F83"/>
    <mergeCell ref="A84:B84"/>
    <mergeCell ref="D84:E84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2018-05-24T20:04:12Z</cp:lastPrinted>
  <dcterms:created xsi:type="dcterms:W3CDTF">2018-03-08T18:53:44Z</dcterms:created>
  <dcterms:modified xsi:type="dcterms:W3CDTF">2018-05-24T20:04:39Z</dcterms:modified>
</cp:coreProperties>
</file>